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Rilevamento Mese" sheetId="1" r:id="rId1"/>
    <sheet name="%Tasso Assenze" sheetId="2" r:id="rId2"/>
  </sheets>
  <definedNames/>
  <calcPr fullCalcOnLoad="1"/>
</workbook>
</file>

<file path=xl/sharedStrings.xml><?xml version="1.0" encoding="utf-8"?>
<sst xmlns="http://schemas.openxmlformats.org/spreadsheetml/2006/main" count="279" uniqueCount="127">
  <si>
    <t>Parco Archeologico di Sibari</t>
  </si>
  <si>
    <t xml:space="preserve">              Rilevamento dati assenze/presenze del personale</t>
  </si>
  <si>
    <t>SEDE DI : MUSEO NAZIONALE ARCHEOLOGICO DELLA SIBARITIDE  - SIBARI (CS)</t>
  </si>
  <si>
    <t xml:space="preserve">     MESE DI MARZO  2024</t>
  </si>
  <si>
    <t>tot. num dipendenti</t>
  </si>
  <si>
    <t>tot. assenze per malattia</t>
  </si>
  <si>
    <t>A</t>
  </si>
  <si>
    <t>tot. eventi assenza per malattia superiore a 10 gg.</t>
  </si>
  <si>
    <t>tot. assenze per altri motivi</t>
  </si>
  <si>
    <t>permessi retribuiti fruiti per l'intera giornata, matrimonio, lutto, permessi sindacali, assenze per maternità, astensione obbligatoria, congedo parentale e malattia figlio sia quelli interi che ridotti al 70%</t>
  </si>
  <si>
    <t>tot. assenze per legge 104</t>
  </si>
  <si>
    <t>giorni di assenza</t>
  </si>
  <si>
    <t>giorni di presenza</t>
  </si>
  <si>
    <t>pari a ore:</t>
  </si>
  <si>
    <t>B</t>
  </si>
  <si>
    <t xml:space="preserve"> dipendenti terza area </t>
  </si>
  <si>
    <t xml:space="preserve"> dipendenti seconda  area </t>
  </si>
  <si>
    <t xml:space="preserve"> dipendenti prima  area </t>
  </si>
  <si>
    <t>i giorni impegnati in missione sono da considerarsi presenza</t>
  </si>
  <si>
    <t>IL RESPONSABILE</t>
  </si>
  <si>
    <t>Area</t>
  </si>
  <si>
    <t xml:space="preserve">Numero Personale </t>
  </si>
  <si>
    <t>Giorni  lavorativi del mese di riferimento</t>
  </si>
  <si>
    <t>Tot. Giorni  lavorativi del mese di riferimento</t>
  </si>
  <si>
    <t>Tot. Giorni di Assenze - Sono esclusi le ferie e i permessi a ore.</t>
  </si>
  <si>
    <t>Tot. Giorni di effettiva presenza nel mese di riferimento</t>
  </si>
  <si>
    <r>
      <rPr>
        <b/>
        <sz val="10"/>
        <color indexed="8"/>
        <rFont val="Arial"/>
        <family val="0"/>
      </rPr>
      <t xml:space="preserve"> I Tassi di assenza in percentuale </t>
    </r>
    <r>
      <rPr>
        <sz val="10"/>
        <color indexed="8"/>
        <rFont val="Arial"/>
        <family val="0"/>
      </rPr>
      <t xml:space="preserve"> si calcolano  rapportando il tot.  giorni di assenza  al tot.  giorni lavorativi del mese di riferimento, moltiplicato  100.</t>
    </r>
  </si>
  <si>
    <t>PARCO ARCHEOLOGICO DI SIBARI - CASSANO ALL'IONIO (CS)</t>
  </si>
  <si>
    <t>MARZO  2024</t>
  </si>
  <si>
    <t>Terza/Funzionari</t>
  </si>
  <si>
    <t>N°</t>
  </si>
  <si>
    <t>Dipendenti</t>
  </si>
  <si>
    <t>Profilo</t>
  </si>
  <si>
    <t>Area Terza</t>
  </si>
  <si>
    <t>Posizione Economica</t>
  </si>
  <si>
    <t>Ore giornaliere di servizio</t>
  </si>
  <si>
    <t xml:space="preserve"> Giorni  lavorativi del mese di riferimento</t>
  </si>
  <si>
    <t>Terza/Funzionari part-time</t>
  </si>
  <si>
    <t>Seconda/Tecnici e Amministrativi</t>
  </si>
  <si>
    <t>Demma Filippo</t>
  </si>
  <si>
    <t>DIRIGENTE II FASCIA</t>
  </si>
  <si>
    <t>D2</t>
  </si>
  <si>
    <t>Seconda/tecnici e Amministrativi part-time</t>
  </si>
  <si>
    <t>Saponara Antonella Rosa</t>
  </si>
  <si>
    <t>Funzionario Amministrativo</t>
  </si>
  <si>
    <t>III</t>
  </si>
  <si>
    <t>F1</t>
  </si>
  <si>
    <t>Seconda/Vigilanza e Supporto</t>
  </si>
  <si>
    <t>Brivio Camilla</t>
  </si>
  <si>
    <t>Funzionario Restauratore Conservatore</t>
  </si>
  <si>
    <t>Seconda/vigilanza e Supporto part-time</t>
  </si>
  <si>
    <t>Calarota Giannantonio</t>
  </si>
  <si>
    <t>Funzionario Bibliotecario</t>
  </si>
  <si>
    <t>Prima/Supporto Vigilanza</t>
  </si>
  <si>
    <t>Cosentino Cristina</t>
  </si>
  <si>
    <t>TOTALE NUM. PERSONALE</t>
  </si>
  <si>
    <t>Laschera Nicola</t>
  </si>
  <si>
    <t>Funzionario per le Tecnologie</t>
  </si>
  <si>
    <t xml:space="preserve">III </t>
  </si>
  <si>
    <t>Munno Rosamaria</t>
  </si>
  <si>
    <t>Scarcella Maria</t>
  </si>
  <si>
    <t>Funzionario Archeologo</t>
  </si>
  <si>
    <t>Trento Assunta</t>
  </si>
  <si>
    <t xml:space="preserve">N. B. </t>
  </si>
  <si>
    <t>.-A12.-</t>
  </si>
  <si>
    <t>Area Seconda</t>
  </si>
  <si>
    <t>Totale del personale non dirigenziale a tempo indeterminato e di tutto il personale dirigenziale (a tempo determinato e indeterminato) nei ruoli dell'Amministrazione all'inizio del mese.</t>
  </si>
  <si>
    <t xml:space="preserve">Aino Loredana Fiammetta </t>
  </si>
  <si>
    <t>Assistente Amministrativo Gestionale</t>
  </si>
  <si>
    <t>(B) II</t>
  </si>
  <si>
    <t>(B3) F4</t>
  </si>
  <si>
    <t>Giorri Antonio</t>
  </si>
  <si>
    <t>AFAV</t>
  </si>
  <si>
    <t>II</t>
  </si>
  <si>
    <t>F2</t>
  </si>
  <si>
    <t>Giugliano Melania</t>
  </si>
  <si>
    <t xml:space="preserve">Operatore Tecnico </t>
  </si>
  <si>
    <t>Longo Simone</t>
  </si>
  <si>
    <t>Assistente Informatico</t>
  </si>
  <si>
    <t>Parrotta Assunta</t>
  </si>
  <si>
    <t>Parrotta Francesco</t>
  </si>
  <si>
    <t>Silipo Simona</t>
  </si>
  <si>
    <t>Brienza Gabriele</t>
  </si>
  <si>
    <t>Bruno Jessica</t>
  </si>
  <si>
    <t>Bruno Vittorio</t>
  </si>
  <si>
    <t>Caruso Irene</t>
  </si>
  <si>
    <t>Cozzolino Salvatore</t>
  </si>
  <si>
    <t>Cundari Laura</t>
  </si>
  <si>
    <t>De Grazia Angela</t>
  </si>
  <si>
    <t>Di Cicco Damiano</t>
  </si>
  <si>
    <t>Operatore FAV</t>
  </si>
  <si>
    <t>Faustini Isidoro</t>
  </si>
  <si>
    <t>Ganci Ignazio</t>
  </si>
  <si>
    <t>Grano Antonio</t>
  </si>
  <si>
    <t>Lazzarano Rosetta</t>
  </si>
  <si>
    <t>Le Pera Fausto</t>
  </si>
  <si>
    <t xml:space="preserve">II </t>
  </si>
  <si>
    <t>Mascaro Angela</t>
  </si>
  <si>
    <t>Medaglia Maria</t>
  </si>
  <si>
    <t>Mignogna Sergio</t>
  </si>
  <si>
    <t>Palumbo Patrizia</t>
  </si>
  <si>
    <t>F4</t>
  </si>
  <si>
    <t xml:space="preserve">Perri Antonella </t>
  </si>
  <si>
    <t>Pesce Nicholas</t>
  </si>
  <si>
    <t>Pesce Rosina</t>
  </si>
  <si>
    <t>Pistoia Cristina</t>
  </si>
  <si>
    <t xml:space="preserve">AFAV </t>
  </si>
  <si>
    <t>Pistoia Salvatore</t>
  </si>
  <si>
    <t>Pizzulli Francesco A.V.</t>
  </si>
  <si>
    <t>Pricolo Salvatore</t>
  </si>
  <si>
    <t>Pugliese Francesco</t>
  </si>
  <si>
    <t xml:space="preserve">Operatore FAV </t>
  </si>
  <si>
    <t>Ruggiero Federico</t>
  </si>
  <si>
    <t>Salvati Teresa</t>
  </si>
  <si>
    <t>Savoia Eugenio</t>
  </si>
  <si>
    <t>Scilingua Pietro</t>
  </si>
  <si>
    <t>Silani Umberto</t>
  </si>
  <si>
    <t xml:space="preserve">Spezzano Antonio  </t>
  </si>
  <si>
    <t>Tieri Salvatore</t>
  </si>
  <si>
    <t>Varchetta Valentino</t>
  </si>
  <si>
    <t>Zaccaro Fernando Giuseppe</t>
  </si>
  <si>
    <t>Zampino Valeria</t>
  </si>
  <si>
    <t>Area Prima</t>
  </si>
  <si>
    <t>Flocco Michele /Supporto alla vigilanza</t>
  </si>
  <si>
    <t>Addetto ai Servizi Ausiliari</t>
  </si>
  <si>
    <t>I</t>
  </si>
  <si>
    <t>F3</t>
  </si>
</sst>
</file>

<file path=xl/styles.xml><?xml version="1.0" encoding="utf-8"?>
<styleSheet xmlns="http://schemas.openxmlformats.org/spreadsheetml/2006/main">
  <fonts count="12">
    <font>
      <sz val="11"/>
      <color indexed="8"/>
      <name val="Calibri"/>
      <family val="0"/>
    </font>
    <font>
      <sz val="10"/>
      <color indexed="8"/>
      <name val="Arial"/>
      <family val="0"/>
    </font>
    <font>
      <b/>
      <sz val="22"/>
      <color indexed="8"/>
      <name val="Arial"/>
      <family val="0"/>
    </font>
    <font>
      <sz val="12"/>
      <color indexed="8"/>
      <name val="Arial"/>
      <family val="0"/>
    </font>
    <font>
      <b/>
      <sz val="14"/>
      <color indexed="8"/>
      <name val="Calibri"/>
      <family val="0"/>
    </font>
    <font>
      <b/>
      <sz val="12"/>
      <color indexed="8"/>
      <name val="Arial"/>
      <family val="0"/>
    </font>
    <font>
      <b/>
      <sz val="12"/>
      <color indexed="8"/>
      <name val="Calibri"/>
      <family val="0"/>
    </font>
    <font>
      <b/>
      <sz val="11"/>
      <color indexed="8"/>
      <name val="Calibri"/>
      <family val="0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10">
    <xf numFmtId="0" fontId="0" fillId="0" borderId="0" xfId="0" applyFill="1" applyAlignment="1" applyProtection="1">
      <alignment/>
      <protection/>
    </xf>
    <xf numFmtId="0" fontId="1" fillId="2" borderId="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0" fontId="1" fillId="3" borderId="1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0" fillId="0" borderId="2" xfId="0" applyFill="1" applyBorder="1" applyAlignment="1" applyProtection="1">
      <alignment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3" fillId="0" borderId="1" xfId="0" applyFont="1" applyFill="1" applyBorder="1" applyAlignment="1" applyProtection="1">
      <alignment vertical="center" wrapText="1"/>
      <protection/>
    </xf>
    <xf numFmtId="0" fontId="3" fillId="0" borderId="1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wrapText="1"/>
      <protection/>
    </xf>
    <xf numFmtId="0" fontId="3" fillId="0" borderId="1" xfId="0" applyFont="1" applyFill="1" applyBorder="1" applyAlignment="1" applyProtection="1">
      <alignment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4" fontId="0" fillId="0" borderId="0" xfId="0" applyNumberForma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4" fillId="0" borderId="0" xfId="0" applyNumberFormat="1" applyFont="1" applyFill="1" applyAlignment="1" applyProtection="1">
      <alignment horizontal="center" vertical="center"/>
      <protection/>
    </xf>
    <xf numFmtId="0" fontId="1" fillId="3" borderId="3" xfId="0" applyFont="1" applyFill="1" applyBorder="1" applyAlignment="1" applyProtection="1">
      <alignment horizontal="center" vertical="center"/>
      <protection/>
    </xf>
    <xf numFmtId="4" fontId="0" fillId="3" borderId="1" xfId="0" applyNumberFormat="1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 vertical="center" wrapText="1"/>
      <protection/>
    </xf>
    <xf numFmtId="0" fontId="0" fillId="0" borderId="0" xfId="0" applyFill="1" applyAlignment="1" applyProtection="1">
      <alignment vertical="center"/>
      <protection/>
    </xf>
    <xf numFmtId="0" fontId="0" fillId="0" borderId="1" xfId="0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vertical="center" wrapText="1"/>
      <protection/>
    </xf>
    <xf numFmtId="0" fontId="6" fillId="4" borderId="1" xfId="0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0" fontId="7" fillId="0" borderId="1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center" vertical="center" wrapText="1"/>
      <protection/>
    </xf>
    <xf numFmtId="0" fontId="7" fillId="0" borderId="5" xfId="0" applyFont="1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4" xfId="0" applyFill="1" applyBorder="1" applyAlignment="1" applyProtection="1">
      <alignment horizontal="center" vertical="center" wrapText="1"/>
      <protection/>
    </xf>
    <xf numFmtId="0" fontId="0" fillId="0" borderId="6" xfId="0" applyFill="1" applyBorder="1" applyAlignment="1" applyProtection="1">
      <alignment horizontal="center" vertical="center" wrapText="1"/>
      <protection/>
    </xf>
    <xf numFmtId="0" fontId="0" fillId="0" borderId="1" xfId="0" applyFill="1" applyBorder="1" applyAlignment="1" applyProtection="1">
      <alignment horizontal="center" vertical="center" wrapText="1"/>
      <protection/>
    </xf>
    <xf numFmtId="0" fontId="0" fillId="0" borderId="4" xfId="0" applyFill="1" applyBorder="1" applyAlignment="1" applyProtection="1">
      <alignment horizontal="center" vertical="center"/>
      <protection/>
    </xf>
    <xf numFmtId="0" fontId="0" fillId="0" borderId="6" xfId="0" applyFill="1" applyBorder="1" applyAlignment="1" applyProtection="1">
      <alignment horizontal="center" vertical="center"/>
      <protection/>
    </xf>
    <xf numFmtId="0" fontId="7" fillId="0" borderId="7" xfId="0" applyFont="1" applyFill="1" applyBorder="1" applyAlignment="1" applyProtection="1">
      <alignment horizontal="center" vertical="center"/>
      <protection/>
    </xf>
    <xf numFmtId="0" fontId="0" fillId="0" borderId="7" xfId="0" applyFill="1" applyBorder="1" applyAlignment="1" applyProtection="1">
      <alignment horizontal="center" vertical="center" wrapText="1"/>
      <protection/>
    </xf>
    <xf numFmtId="0" fontId="0" fillId="0" borderId="7" xfId="0" applyFill="1" applyBorder="1" applyAlignment="1" applyProtection="1">
      <alignment horizontal="center" vertical="center"/>
      <protection/>
    </xf>
    <xf numFmtId="0" fontId="0" fillId="0" borderId="8" xfId="0" applyFill="1" applyBorder="1" applyAlignment="1" applyProtection="1">
      <alignment horizontal="center" vertical="center"/>
      <protection/>
    </xf>
    <xf numFmtId="0" fontId="0" fillId="0" borderId="9" xfId="0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6" fillId="4" borderId="0" xfId="0" applyFont="1" applyFill="1" applyAlignment="1" applyProtection="1">
      <alignment horizontal="center" vertical="center"/>
      <protection/>
    </xf>
    <xf numFmtId="2" fontId="7" fillId="4" borderId="0" xfId="0" applyNumberFormat="1" applyFont="1" applyFill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2" fillId="0" borderId="2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4" xfId="0" applyFill="1" applyBorder="1" applyAlignment="1" applyProtection="1">
      <alignment horizontal="center" vertical="center"/>
      <protection/>
    </xf>
    <xf numFmtId="0" fontId="0" fillId="0" borderId="5" xfId="0" applyFill="1" applyBorder="1" applyAlignment="1" applyProtection="1">
      <alignment horizontal="center" vertical="center"/>
      <protection/>
    </xf>
    <xf numFmtId="0" fontId="0" fillId="0" borderId="6" xfId="0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0" fillId="0" borderId="4" xfId="0" applyFill="1" applyBorder="1" applyAlignment="1" applyProtection="1">
      <alignment horizontal="center" vertical="center"/>
      <protection/>
    </xf>
    <xf numFmtId="0" fontId="0" fillId="0" borderId="5" xfId="0" applyFill="1" applyBorder="1" applyAlignment="1" applyProtection="1">
      <alignment horizontal="center" vertical="center"/>
      <protection/>
    </xf>
    <xf numFmtId="0" fontId="0" fillId="0" borderId="6" xfId="0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2" fontId="7" fillId="4" borderId="1" xfId="0" applyNumberFormat="1" applyFont="1" applyFill="1" applyBorder="1" applyAlignment="1" applyProtection="1">
      <alignment horizontal="center" vertical="center"/>
      <protection/>
    </xf>
    <xf numFmtId="2" fontId="7" fillId="4" borderId="4" xfId="0" applyNumberFormat="1" applyFont="1" applyFill="1" applyBorder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horizontal="center" vertical="center" wrapText="1"/>
      <protection/>
    </xf>
    <xf numFmtId="0" fontId="7" fillId="0" borderId="5" xfId="0" applyFont="1" applyFill="1" applyBorder="1" applyAlignment="1" applyProtection="1">
      <alignment horizontal="center" vertical="center" wrapText="1"/>
      <protection/>
    </xf>
    <xf numFmtId="0" fontId="7" fillId="0" borderId="1" xfId="0" applyFont="1" applyFill="1" applyBorder="1" applyAlignment="1" applyProtection="1">
      <alignment horizontal="center" vertical="center" wrapText="1"/>
      <protection/>
    </xf>
    <xf numFmtId="0" fontId="0" fillId="0" borderId="4" xfId="0" applyFill="1" applyBorder="1" applyAlignment="1" applyProtection="1">
      <alignment horizontal="center" vertical="center" wrapText="1"/>
      <protection/>
    </xf>
    <xf numFmtId="0" fontId="0" fillId="0" borderId="6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7" fillId="0" borderId="6" xfId="0" applyFont="1" applyFill="1" applyBorder="1" applyAlignment="1" applyProtection="1">
      <alignment horizontal="center" vertical="center" wrapText="1"/>
      <protection/>
    </xf>
    <xf numFmtId="0" fontId="0" fillId="2" borderId="11" xfId="0" applyFill="1" applyBorder="1" applyAlignment="1" applyProtection="1">
      <alignment horizontal="center" vertical="center"/>
      <protection/>
    </xf>
    <xf numFmtId="0" fontId="0" fillId="2" borderId="7" xfId="0" applyFill="1" applyBorder="1" applyAlignment="1" applyProtection="1">
      <alignment horizontal="center" vertical="center"/>
      <protection/>
    </xf>
    <xf numFmtId="0" fontId="10" fillId="2" borderId="11" xfId="0" applyFont="1" applyFill="1" applyBorder="1" applyAlignment="1" applyProtection="1">
      <alignment horizontal="center" vertical="center" wrapText="1"/>
      <protection/>
    </xf>
    <xf numFmtId="0" fontId="10" fillId="2" borderId="7" xfId="0" applyFont="1" applyFill="1" applyBorder="1" applyAlignment="1" applyProtection="1">
      <alignment horizontal="center" vertical="center" wrapText="1"/>
      <protection/>
    </xf>
    <xf numFmtId="0" fontId="10" fillId="4" borderId="11" xfId="0" applyFont="1" applyFill="1" applyBorder="1" applyAlignment="1" applyProtection="1">
      <alignment horizontal="center" vertical="center" wrapText="1"/>
      <protection/>
    </xf>
    <xf numFmtId="0" fontId="10" fillId="4" borderId="7" xfId="0" applyFont="1" applyFill="1" applyBorder="1" applyAlignment="1" applyProtection="1">
      <alignment horizontal="center" vertical="center" wrapText="1"/>
      <protection/>
    </xf>
    <xf numFmtId="0" fontId="1" fillId="4" borderId="14" xfId="0" applyFont="1" applyFill="1" applyBorder="1" applyAlignment="1" applyProtection="1">
      <alignment horizontal="center" vertical="center" wrapText="1"/>
      <protection/>
    </xf>
    <xf numFmtId="0" fontId="1" fillId="4" borderId="15" xfId="0" applyFont="1" applyFill="1" applyBorder="1" applyAlignment="1" applyProtection="1">
      <alignment horizontal="center" vertical="center" wrapText="1"/>
      <protection/>
    </xf>
    <xf numFmtId="0" fontId="1" fillId="4" borderId="12" xfId="0" applyFont="1" applyFill="1" applyBorder="1" applyAlignment="1" applyProtection="1">
      <alignment horizontal="center" vertical="center" wrapText="1"/>
      <protection/>
    </xf>
    <xf numFmtId="0" fontId="1" fillId="4" borderId="2" xfId="0" applyFont="1" applyFill="1" applyBorder="1" applyAlignment="1" applyProtection="1">
      <alignment horizontal="center" vertical="center" wrapText="1"/>
      <protection/>
    </xf>
    <xf numFmtId="0" fontId="1" fillId="4" borderId="8" xfId="0" applyFont="1" applyFill="1" applyBorder="1" applyAlignment="1" applyProtection="1">
      <alignment horizontal="center" vertical="center" wrapText="1"/>
      <protection/>
    </xf>
    <xf numFmtId="0" fontId="1" fillId="4" borderId="9" xfId="0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0" fontId="7" fillId="0" borderId="1" xfId="0" applyFont="1" applyFill="1" applyBorder="1" applyAlignment="1" applyProtection="1">
      <alignment horizontal="center" vertical="center"/>
      <protection/>
    </xf>
    <xf numFmtId="0" fontId="8" fillId="0" borderId="4" xfId="0" applyFont="1" applyFill="1" applyBorder="1" applyAlignment="1" applyProtection="1">
      <alignment horizontal="left" wrapText="1"/>
      <protection/>
    </xf>
    <xf numFmtId="0" fontId="8" fillId="0" borderId="5" xfId="0" applyFont="1" applyFill="1" applyBorder="1" applyAlignment="1" applyProtection="1">
      <alignment horizontal="left" wrapText="1"/>
      <protection/>
    </xf>
    <xf numFmtId="0" fontId="8" fillId="0" borderId="6" xfId="0" applyFont="1" applyFill="1" applyBorder="1" applyAlignment="1" applyProtection="1">
      <alignment horizontal="left" wrapText="1"/>
      <protection/>
    </xf>
    <xf numFmtId="0" fontId="0" fillId="0" borderId="1" xfId="0" applyFill="1" applyBorder="1" applyAlignment="1" applyProtection="1">
      <alignment horizontal="center" vertical="center"/>
      <protection/>
    </xf>
    <xf numFmtId="49" fontId="7" fillId="0" borderId="4" xfId="0" applyNumberFormat="1" applyFont="1" applyFill="1" applyBorder="1" applyAlignment="1" applyProtection="1">
      <alignment horizontal="center" vertical="center"/>
      <protection/>
    </xf>
    <xf numFmtId="49" fontId="7" fillId="0" borderId="5" xfId="0" applyNumberFormat="1" applyFont="1" applyFill="1" applyBorder="1" applyAlignment="1" applyProtection="1">
      <alignment horizontal="center" vertical="center"/>
      <protection/>
    </xf>
    <xf numFmtId="49" fontId="7" fillId="0" borderId="6" xfId="0" applyNumberFormat="1" applyFont="1" applyFill="1" applyBorder="1" applyAlignment="1" applyProtection="1">
      <alignment horizontal="center" vertic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2DBDB"/>
      <rgbColor rgb="00EAF1D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">
      <selection activeCell="C15" sqref="C15"/>
    </sheetView>
  </sheetViews>
  <sheetFormatPr defaultColWidth="9.140625" defaultRowHeight="15"/>
  <cols>
    <col min="1" max="1" width="9.140625" style="0" customWidth="1"/>
    <col min="2" max="2" width="34.8515625" style="0" customWidth="1"/>
    <col min="3" max="3" width="21.8515625" style="0" customWidth="1"/>
    <col min="4" max="4" width="9.140625" style="0" customWidth="1"/>
    <col min="5" max="5" width="27.57421875" style="0" customWidth="1"/>
    <col min="6" max="6" width="18.421875" style="0" customWidth="1"/>
    <col min="7" max="14" width="9.140625" style="0" customWidth="1"/>
  </cols>
  <sheetData>
    <row r="1" spans="2:12" ht="15">
      <c r="B1" s="9"/>
      <c r="C1" s="9"/>
      <c r="D1" s="9"/>
      <c r="E1" s="9"/>
      <c r="F1" s="9"/>
      <c r="G1" s="9"/>
      <c r="H1" s="9"/>
      <c r="I1" s="9"/>
      <c r="J1" s="9"/>
      <c r="K1" s="9"/>
      <c r="L1" s="9"/>
    </row>
    <row r="2" spans="2:12" ht="15">
      <c r="B2" s="9"/>
      <c r="C2" s="9"/>
      <c r="D2" s="9"/>
      <c r="E2" s="9"/>
      <c r="F2" s="9"/>
      <c r="G2" s="9"/>
      <c r="H2" s="9"/>
      <c r="I2" s="9"/>
      <c r="J2" s="9"/>
      <c r="K2" s="9"/>
      <c r="L2" s="9"/>
    </row>
    <row r="3" spans="2:12" ht="15"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2:12" ht="21.75" customHeight="1">
      <c r="B4" s="24" t="s">
        <v>0</v>
      </c>
      <c r="C4" s="64" t="s">
        <v>1</v>
      </c>
      <c r="D4" s="64"/>
      <c r="E4" s="64"/>
      <c r="F4" s="64"/>
      <c r="G4" s="8"/>
      <c r="H4" s="8"/>
      <c r="I4" s="8"/>
      <c r="J4" s="9"/>
      <c r="K4" s="9"/>
      <c r="L4" s="9"/>
    </row>
    <row r="5" spans="2:12" ht="29.25" customHeight="1">
      <c r="B5" s="77" t="s">
        <v>2</v>
      </c>
      <c r="C5" s="77"/>
      <c r="D5" s="77"/>
      <c r="E5" s="77"/>
      <c r="F5" s="78" t="s">
        <v>3</v>
      </c>
      <c r="G5" s="78"/>
      <c r="H5" s="78"/>
      <c r="I5" s="78"/>
      <c r="J5" s="78"/>
      <c r="K5" s="78"/>
      <c r="L5" s="78"/>
    </row>
    <row r="6" spans="2:12" ht="34.5" customHeight="1">
      <c r="B6" s="10" t="s">
        <v>4</v>
      </c>
      <c r="C6" s="69">
        <v>52</v>
      </c>
      <c r="D6" s="70"/>
      <c r="E6" s="71"/>
      <c r="F6" s="9"/>
      <c r="G6" s="9"/>
      <c r="H6" s="9"/>
      <c r="I6" s="9"/>
      <c r="J6" s="9"/>
      <c r="K6" s="9"/>
      <c r="L6" s="9"/>
    </row>
    <row r="7" spans="2:12" ht="34.5" customHeight="1">
      <c r="B7" s="10" t="s">
        <v>5</v>
      </c>
      <c r="C7" s="69">
        <v>13</v>
      </c>
      <c r="D7" s="70"/>
      <c r="E7" s="71"/>
      <c r="F7" s="9"/>
      <c r="G7" s="9"/>
      <c r="H7" s="9"/>
      <c r="I7" s="9"/>
      <c r="J7" s="9"/>
      <c r="K7" s="9"/>
      <c r="L7" s="9"/>
    </row>
    <row r="8" spans="1:12" ht="34.5" customHeight="1">
      <c r="A8" s="7" t="s">
        <v>6</v>
      </c>
      <c r="B8" s="10" t="s">
        <v>7</v>
      </c>
      <c r="C8" s="69">
        <v>0</v>
      </c>
      <c r="D8" s="70"/>
      <c r="E8" s="71"/>
      <c r="F8" s="9"/>
      <c r="G8" s="9"/>
      <c r="H8" s="9"/>
      <c r="I8" s="9"/>
      <c r="J8" s="9"/>
      <c r="K8" s="9"/>
      <c r="L8" s="9"/>
    </row>
    <row r="9" spans="1:12" ht="60" customHeight="1">
      <c r="A9" s="6"/>
      <c r="B9" s="11" t="s">
        <v>8</v>
      </c>
      <c r="C9" s="69">
        <v>5</v>
      </c>
      <c r="D9" s="70"/>
      <c r="E9" s="71"/>
      <c r="F9" s="72" t="s">
        <v>9</v>
      </c>
      <c r="G9" s="73"/>
      <c r="H9" s="73"/>
      <c r="I9" s="73"/>
      <c r="J9" s="73"/>
      <c r="K9" s="73"/>
      <c r="L9" s="73"/>
    </row>
    <row r="10" spans="2:12" ht="34.5" customHeight="1">
      <c r="B10" s="10" t="s">
        <v>10</v>
      </c>
      <c r="C10" s="74">
        <v>11</v>
      </c>
      <c r="D10" s="75"/>
      <c r="E10" s="76"/>
      <c r="F10" s="9"/>
      <c r="G10" s="9"/>
      <c r="H10" s="9"/>
      <c r="I10" s="9"/>
      <c r="J10" s="9"/>
      <c r="K10" s="9"/>
      <c r="L10" s="9"/>
    </row>
    <row r="11" spans="2:12" ht="34.5" customHeight="1">
      <c r="B11" s="12"/>
      <c r="C11" s="9"/>
      <c r="D11" s="13"/>
      <c r="E11" s="13"/>
      <c r="F11" s="9"/>
      <c r="G11" s="9"/>
      <c r="H11" s="9"/>
      <c r="I11" s="9"/>
      <c r="J11" s="9"/>
      <c r="K11" s="9"/>
      <c r="L11" s="9"/>
    </row>
    <row r="12" spans="2:12" ht="34.5" customHeight="1">
      <c r="B12" s="14"/>
      <c r="C12" s="9"/>
      <c r="D12" s="13"/>
      <c r="E12" s="13"/>
      <c r="F12" s="9"/>
      <c r="G12" s="9"/>
      <c r="H12" s="9"/>
      <c r="I12" s="9"/>
      <c r="J12" s="9"/>
      <c r="K12" s="9"/>
      <c r="L12" s="9"/>
    </row>
    <row r="13" spans="2:12" ht="34.5" customHeight="1">
      <c r="B13" s="15"/>
      <c r="C13" s="1" t="s">
        <v>11</v>
      </c>
      <c r="D13" s="13"/>
      <c r="E13" s="4" t="s">
        <v>12</v>
      </c>
      <c r="F13" s="21" t="s">
        <v>13</v>
      </c>
      <c r="G13" s="9"/>
      <c r="H13" s="9"/>
      <c r="I13" s="9"/>
      <c r="J13" s="9"/>
      <c r="K13" s="9"/>
      <c r="L13" s="13"/>
    </row>
    <row r="14" spans="1:12" ht="34.5" customHeight="1">
      <c r="A14" s="65" t="s">
        <v>14</v>
      </c>
      <c r="B14" s="10" t="s">
        <v>15</v>
      </c>
      <c r="C14" s="39">
        <v>3</v>
      </c>
      <c r="D14" s="16"/>
      <c r="E14" s="23"/>
      <c r="F14" s="22"/>
      <c r="G14" s="9"/>
      <c r="H14" s="13"/>
      <c r="I14" s="13"/>
      <c r="J14" s="18"/>
      <c r="K14" s="9"/>
      <c r="L14" s="13"/>
    </row>
    <row r="15" spans="1:14" ht="34.5" customHeight="1">
      <c r="A15" s="65"/>
      <c r="B15" s="10" t="s">
        <v>16</v>
      </c>
      <c r="C15" s="39">
        <v>26</v>
      </c>
      <c r="D15" s="16"/>
      <c r="E15" s="23"/>
      <c r="F15" s="22"/>
      <c r="G15" s="9"/>
      <c r="H15" s="13"/>
      <c r="I15" s="13"/>
      <c r="J15" s="67"/>
      <c r="K15" s="67"/>
      <c r="L15" s="67"/>
      <c r="M15" s="67"/>
      <c r="N15" s="67"/>
    </row>
    <row r="16" spans="2:12" ht="34.5" customHeight="1">
      <c r="B16" s="10" t="s">
        <v>17</v>
      </c>
      <c r="C16" s="39">
        <v>0</v>
      </c>
      <c r="D16" s="16"/>
      <c r="E16" s="23"/>
      <c r="F16" s="22"/>
      <c r="G16" s="9"/>
      <c r="H16" s="13"/>
      <c r="I16" s="13"/>
      <c r="J16" s="18"/>
      <c r="K16" s="9"/>
      <c r="L16" s="13"/>
    </row>
    <row r="17" spans="2:12" ht="18.75" customHeight="1">
      <c r="B17" s="14"/>
      <c r="C17" s="19"/>
      <c r="D17" s="13"/>
      <c r="E17" s="17"/>
      <c r="F17" s="20"/>
      <c r="G17" s="9"/>
      <c r="H17" s="9"/>
      <c r="I17" s="9"/>
      <c r="J17" s="9"/>
      <c r="K17" s="9"/>
      <c r="L17" s="9"/>
    </row>
    <row r="18" spans="2:12" ht="15">
      <c r="B18" s="2" t="s">
        <v>18</v>
      </c>
      <c r="C18" s="9"/>
      <c r="D18" s="13"/>
      <c r="E18" s="13"/>
      <c r="F18" s="3"/>
      <c r="G18" s="9"/>
      <c r="H18" s="9"/>
      <c r="I18" s="9"/>
      <c r="J18" s="9"/>
      <c r="K18" s="9"/>
      <c r="L18" s="9"/>
    </row>
    <row r="19" spans="2:12" ht="15">
      <c r="B19" s="14"/>
      <c r="C19" s="9"/>
      <c r="D19" s="13"/>
      <c r="E19" s="13"/>
      <c r="F19" s="9"/>
      <c r="G19" s="9"/>
      <c r="H19" s="9"/>
      <c r="I19" s="9"/>
      <c r="J19" s="9"/>
      <c r="K19" s="9"/>
      <c r="L19" s="9"/>
    </row>
    <row r="20" spans="2:12" ht="15">
      <c r="B20" s="5"/>
      <c r="C20" s="13"/>
      <c r="D20" s="5"/>
      <c r="E20" s="5"/>
      <c r="F20" s="9"/>
      <c r="G20" s="66" t="s">
        <v>19</v>
      </c>
      <c r="H20" s="66"/>
      <c r="I20" s="66"/>
      <c r="J20" s="66"/>
      <c r="K20" s="66"/>
      <c r="L20" s="9"/>
    </row>
    <row r="21" spans="2:12" ht="15">
      <c r="B21" s="13"/>
      <c r="C21" s="13"/>
      <c r="D21" s="13"/>
      <c r="E21" s="18"/>
      <c r="F21" s="9"/>
      <c r="G21" s="68"/>
      <c r="H21" s="67"/>
      <c r="I21" s="67"/>
      <c r="J21" s="67"/>
      <c r="K21" s="67"/>
      <c r="L21" s="9"/>
    </row>
    <row r="22" ht="32.25" customHeight="1">
      <c r="L22" s="9"/>
    </row>
    <row r="23" ht="24.75" customHeight="1">
      <c r="K23" s="25"/>
    </row>
    <row r="24" ht="24.75" customHeight="1"/>
    <row r="25" ht="24.75" customHeight="1"/>
    <row r="26" ht="33.75" customHeight="1"/>
  </sheetData>
  <sheetProtection formatCells="0" formatColumns="0" formatRows="0" insertColumns="0" insertRows="0" insertHyperlinks="0" deleteColumns="0" deleteRows="0" sort="0" autoFilter="0" pivotTables="0"/>
  <mergeCells count="13">
    <mergeCell ref="C4:F4"/>
    <mergeCell ref="A14:A15"/>
    <mergeCell ref="G20:K20"/>
    <mergeCell ref="J15:N15"/>
    <mergeCell ref="G21:K21"/>
    <mergeCell ref="C9:E9"/>
    <mergeCell ref="F9:L9"/>
    <mergeCell ref="C10:E10"/>
    <mergeCell ref="C8:E8"/>
    <mergeCell ref="B5:E5"/>
    <mergeCell ref="F5:L5"/>
    <mergeCell ref="C6:E6"/>
    <mergeCell ref="C7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2:U70"/>
  <sheetViews>
    <sheetView workbookViewId="0" topLeftCell="A1">
      <selection activeCell="F14" sqref="F14"/>
    </sheetView>
  </sheetViews>
  <sheetFormatPr defaultColWidth="9.140625" defaultRowHeight="15"/>
  <cols>
    <col min="1" max="1" width="5.28125" style="0" customWidth="1"/>
    <col min="2" max="2" width="17.140625" style="0" customWidth="1"/>
    <col min="3" max="3" width="9.140625" style="0" customWidth="1"/>
    <col min="4" max="4" width="10.7109375" style="0" customWidth="1"/>
    <col min="5" max="5" width="10.57421875" style="0" customWidth="1"/>
    <col min="6" max="6" width="9.7109375" style="0" customWidth="1"/>
    <col min="7" max="7" width="13.28125" style="0" customWidth="1"/>
    <col min="8" max="11" width="9.140625" style="0" customWidth="1"/>
    <col min="12" max="12" width="3.57421875" style="0" customWidth="1"/>
    <col min="13" max="13" width="5.140625" style="0" customWidth="1"/>
    <col min="14" max="14" width="23.8515625" style="0" customWidth="1"/>
    <col min="15" max="15" width="25.00390625" style="0" customWidth="1"/>
    <col min="16" max="16" width="10.57421875" style="0" customWidth="1"/>
    <col min="17" max="17" width="12.00390625" style="0" customWidth="1"/>
    <col min="18" max="18" width="3.421875" style="0" hidden="1" customWidth="1"/>
    <col min="19" max="19" width="11.00390625" style="0" customWidth="1"/>
    <col min="20" max="20" width="20.00390625" style="0" customWidth="1"/>
    <col min="21" max="21" width="25.421875" style="0" customWidth="1"/>
  </cols>
  <sheetData>
    <row r="2" ht="15.75" customHeight="1">
      <c r="G2" s="31"/>
    </row>
    <row r="4" spans="2:20" ht="73.5" customHeight="1">
      <c r="B4" s="89" t="s">
        <v>20</v>
      </c>
      <c r="C4" s="91" t="s">
        <v>21</v>
      </c>
      <c r="D4" s="91" t="s">
        <v>22</v>
      </c>
      <c r="E4" s="93" t="s">
        <v>23</v>
      </c>
      <c r="F4" s="93" t="s">
        <v>24</v>
      </c>
      <c r="G4" s="91" t="s">
        <v>25</v>
      </c>
      <c r="H4" s="95" t="s">
        <v>26</v>
      </c>
      <c r="I4" s="96"/>
      <c r="J4" s="101"/>
      <c r="K4" s="101"/>
      <c r="M4" s="102" t="s">
        <v>27</v>
      </c>
      <c r="N4" s="102"/>
      <c r="O4" s="102"/>
      <c r="P4" s="102"/>
      <c r="Q4" s="102"/>
      <c r="R4" s="102"/>
      <c r="S4" s="102"/>
      <c r="T4" s="102"/>
    </row>
    <row r="5" spans="2:20" ht="24.75" customHeight="1">
      <c r="B5" s="90"/>
      <c r="C5" s="92"/>
      <c r="D5" s="92"/>
      <c r="E5" s="94"/>
      <c r="F5" s="94"/>
      <c r="G5" s="92"/>
      <c r="H5" s="97"/>
      <c r="I5" s="98"/>
      <c r="J5" s="101"/>
      <c r="K5" s="101"/>
      <c r="M5" s="107" t="s">
        <v>28</v>
      </c>
      <c r="N5" s="108"/>
      <c r="O5" s="108"/>
      <c r="P5" s="108"/>
      <c r="Q5" s="108"/>
      <c r="R5" s="108"/>
      <c r="S5" s="108"/>
      <c r="T5" s="109"/>
    </row>
    <row r="6" spans="2:20" ht="43.5" customHeight="1">
      <c r="B6" s="28" t="s">
        <v>29</v>
      </c>
      <c r="C6" s="63">
        <v>5</v>
      </c>
      <c r="D6" s="27">
        <v>20</v>
      </c>
      <c r="E6" s="33">
        <f>D6*C6</f>
        <v>100</v>
      </c>
      <c r="F6" s="33">
        <v>3</v>
      </c>
      <c r="G6" s="27">
        <f>E6-F6</f>
        <v>97</v>
      </c>
      <c r="H6" s="97"/>
      <c r="I6" s="98"/>
      <c r="J6" s="101"/>
      <c r="K6" s="101"/>
      <c r="M6" s="34" t="s">
        <v>30</v>
      </c>
      <c r="N6" s="34" t="s">
        <v>31</v>
      </c>
      <c r="O6" s="34" t="s">
        <v>32</v>
      </c>
      <c r="P6" s="28" t="s">
        <v>33</v>
      </c>
      <c r="Q6" s="81" t="s">
        <v>34</v>
      </c>
      <c r="R6" s="82"/>
      <c r="S6" s="28" t="s">
        <v>35</v>
      </c>
      <c r="T6" s="28" t="s">
        <v>36</v>
      </c>
    </row>
    <row r="7" spans="2:20" ht="43.5" customHeight="1">
      <c r="B7" s="28" t="s">
        <v>37</v>
      </c>
      <c r="C7" s="27">
        <v>4</v>
      </c>
      <c r="D7" s="27">
        <v>12</v>
      </c>
      <c r="E7" s="33">
        <f>D7*C7</f>
        <v>48</v>
      </c>
      <c r="F7" s="33">
        <v>0</v>
      </c>
      <c r="G7" s="27">
        <f>E7-F7</f>
        <v>48</v>
      </c>
      <c r="H7" s="97"/>
      <c r="I7" s="98"/>
      <c r="J7" s="101"/>
      <c r="K7" s="101"/>
      <c r="M7" s="34"/>
      <c r="N7" s="34"/>
      <c r="O7" s="34"/>
      <c r="P7" s="28"/>
      <c r="Q7" s="37"/>
      <c r="R7" s="38"/>
      <c r="S7" s="28"/>
      <c r="T7" s="28"/>
    </row>
    <row r="8" spans="2:20" ht="30.75" customHeight="1">
      <c r="B8" s="28" t="s">
        <v>38</v>
      </c>
      <c r="C8" s="27">
        <v>4</v>
      </c>
      <c r="D8" s="27">
        <v>20</v>
      </c>
      <c r="E8" s="33">
        <f>D8*C8</f>
        <v>80</v>
      </c>
      <c r="F8" s="33">
        <v>9</v>
      </c>
      <c r="G8" s="27">
        <f>E8-F8</f>
        <v>71</v>
      </c>
      <c r="H8" s="97"/>
      <c r="I8" s="98"/>
      <c r="J8" s="101"/>
      <c r="K8" s="101"/>
      <c r="M8" s="39">
        <v>1</v>
      </c>
      <c r="N8" s="34" t="s">
        <v>39</v>
      </c>
      <c r="O8" s="39" t="s">
        <v>40</v>
      </c>
      <c r="P8" s="106" t="s">
        <v>41</v>
      </c>
      <c r="Q8" s="106"/>
      <c r="R8" s="106"/>
      <c r="S8" s="34">
        <v>9</v>
      </c>
      <c r="T8" s="39">
        <v>20</v>
      </c>
    </row>
    <row r="9" spans="2:20" ht="40.5" customHeight="1">
      <c r="B9" s="28" t="s">
        <v>42</v>
      </c>
      <c r="C9" s="27">
        <v>3</v>
      </c>
      <c r="D9" s="27">
        <v>12</v>
      </c>
      <c r="E9" s="33">
        <f>D9*C9</f>
        <v>36</v>
      </c>
      <c r="F9" s="33">
        <v>0</v>
      </c>
      <c r="G9" s="27">
        <f>E9-F9</f>
        <v>36</v>
      </c>
      <c r="H9" s="97"/>
      <c r="I9" s="98"/>
      <c r="J9" s="101"/>
      <c r="K9" s="101"/>
      <c r="M9" s="39">
        <v>2</v>
      </c>
      <c r="N9" s="28" t="s">
        <v>43</v>
      </c>
      <c r="O9" s="42" t="s">
        <v>44</v>
      </c>
      <c r="P9" s="39" t="s">
        <v>45</v>
      </c>
      <c r="Q9" s="40" t="s">
        <v>46</v>
      </c>
      <c r="R9" s="41"/>
      <c r="S9" s="34">
        <v>7.12</v>
      </c>
      <c r="T9" s="39">
        <v>20</v>
      </c>
    </row>
    <row r="10" spans="2:20" ht="36" customHeight="1">
      <c r="B10" s="28" t="s">
        <v>47</v>
      </c>
      <c r="C10" s="63">
        <v>20</v>
      </c>
      <c r="D10" s="27">
        <v>25</v>
      </c>
      <c r="E10" s="33">
        <f>D10*C10</f>
        <v>500</v>
      </c>
      <c r="F10" s="33">
        <v>12</v>
      </c>
      <c r="G10" s="27">
        <f>E10-F10</f>
        <v>488</v>
      </c>
      <c r="H10" s="97"/>
      <c r="I10" s="98"/>
      <c r="J10" s="101"/>
      <c r="K10" s="101"/>
      <c r="M10" s="39">
        <v>3</v>
      </c>
      <c r="N10" s="28" t="s">
        <v>48</v>
      </c>
      <c r="O10" s="42" t="s">
        <v>49</v>
      </c>
      <c r="P10" s="39" t="s">
        <v>45</v>
      </c>
      <c r="Q10" s="40" t="s">
        <v>46</v>
      </c>
      <c r="R10" s="41"/>
      <c r="S10" s="34">
        <v>7.12</v>
      </c>
      <c r="T10" s="39">
        <v>20</v>
      </c>
    </row>
    <row r="11" spans="2:20" ht="40.5" customHeight="1">
      <c r="B11" s="28" t="s">
        <v>50</v>
      </c>
      <c r="C11" s="63">
        <v>15</v>
      </c>
      <c r="D11" s="27">
        <v>12</v>
      </c>
      <c r="E11" s="33">
        <f>D11*C11</f>
        <v>180</v>
      </c>
      <c r="F11" s="33">
        <v>5</v>
      </c>
      <c r="G11" s="27">
        <f>E11-F11</f>
        <v>175</v>
      </c>
      <c r="H11" s="97"/>
      <c r="I11" s="98"/>
      <c r="J11" s="101"/>
      <c r="K11" s="101"/>
      <c r="M11" s="39">
        <v>4</v>
      </c>
      <c r="N11" s="34" t="s">
        <v>51</v>
      </c>
      <c r="O11" s="42" t="s">
        <v>52</v>
      </c>
      <c r="P11" s="39" t="s">
        <v>45</v>
      </c>
      <c r="Q11" s="39" t="s">
        <v>46</v>
      </c>
      <c r="R11" s="56"/>
      <c r="S11" s="50">
        <v>6</v>
      </c>
      <c r="T11" s="55">
        <v>12</v>
      </c>
    </row>
    <row r="12" spans="2:20" ht="46.5" customHeight="1">
      <c r="B12" s="28" t="s">
        <v>53</v>
      </c>
      <c r="C12" s="27">
        <v>1</v>
      </c>
      <c r="D12" s="27">
        <v>25</v>
      </c>
      <c r="E12" s="33">
        <f>D12*C12</f>
        <v>25</v>
      </c>
      <c r="F12" s="33">
        <v>0</v>
      </c>
      <c r="G12" s="27">
        <f>E12-F12</f>
        <v>25</v>
      </c>
      <c r="H12" s="99"/>
      <c r="I12" s="100"/>
      <c r="J12" s="101"/>
      <c r="K12" s="101"/>
      <c r="M12" s="39">
        <v>5</v>
      </c>
      <c r="N12" s="28" t="s">
        <v>54</v>
      </c>
      <c r="O12" s="42" t="s">
        <v>44</v>
      </c>
      <c r="P12" s="39" t="s">
        <v>45</v>
      </c>
      <c r="Q12" s="40" t="s">
        <v>46</v>
      </c>
      <c r="R12" s="41"/>
      <c r="S12" s="34">
        <v>7.12</v>
      </c>
      <c r="T12" s="39">
        <v>20</v>
      </c>
    </row>
    <row r="13" spans="2:20" ht="38.25" customHeight="1">
      <c r="B13" s="28" t="s">
        <v>55</v>
      </c>
      <c r="C13" s="34">
        <v>52</v>
      </c>
      <c r="D13" s="35"/>
      <c r="E13" s="33">
        <f>SUM(E6:E12)</f>
        <v>969</v>
      </c>
      <c r="F13" s="33">
        <f>SUM(F6:F12)</f>
        <v>29</v>
      </c>
      <c r="G13" s="26"/>
      <c r="H13" s="79">
        <f>F13/E13*100</f>
        <v>2.9927760577915374</v>
      </c>
      <c r="I13" s="80"/>
      <c r="J13" s="101"/>
      <c r="K13" s="101"/>
      <c r="M13" s="39">
        <v>6</v>
      </c>
      <c r="N13" s="28" t="s">
        <v>56</v>
      </c>
      <c r="O13" s="42" t="s">
        <v>57</v>
      </c>
      <c r="P13" s="39" t="s">
        <v>58</v>
      </c>
      <c r="Q13" s="40" t="s">
        <v>46</v>
      </c>
      <c r="R13" s="41"/>
      <c r="S13" s="34">
        <v>6</v>
      </c>
      <c r="T13" s="39">
        <v>12</v>
      </c>
    </row>
    <row r="14" spans="2:20" ht="38.25" customHeight="1">
      <c r="B14" s="51"/>
      <c r="C14" s="36"/>
      <c r="D14" s="29"/>
      <c r="E14" s="52"/>
      <c r="F14" s="52"/>
      <c r="H14" s="53"/>
      <c r="I14" s="53"/>
      <c r="J14" s="54"/>
      <c r="K14" s="54"/>
      <c r="M14" s="39">
        <v>7</v>
      </c>
      <c r="N14" s="28" t="s">
        <v>59</v>
      </c>
      <c r="O14" s="42" t="s">
        <v>57</v>
      </c>
      <c r="P14" s="39" t="s">
        <v>45</v>
      </c>
      <c r="Q14" s="40" t="s">
        <v>46</v>
      </c>
      <c r="R14" s="41"/>
      <c r="S14" s="34">
        <v>6</v>
      </c>
      <c r="T14" s="39">
        <v>12</v>
      </c>
    </row>
    <row r="15" spans="2:20" ht="38.25" customHeight="1">
      <c r="B15" s="51"/>
      <c r="C15" s="36"/>
      <c r="D15" s="29"/>
      <c r="E15" s="52"/>
      <c r="F15" s="52"/>
      <c r="H15" s="53"/>
      <c r="I15" s="53"/>
      <c r="J15" s="54"/>
      <c r="K15" s="54"/>
      <c r="M15" s="39">
        <v>8</v>
      </c>
      <c r="N15" s="28" t="s">
        <v>60</v>
      </c>
      <c r="O15" s="39" t="s">
        <v>61</v>
      </c>
      <c r="P15" s="39" t="s">
        <v>45</v>
      </c>
      <c r="Q15" s="40" t="s">
        <v>46</v>
      </c>
      <c r="R15" s="41"/>
      <c r="S15" s="34">
        <v>6</v>
      </c>
      <c r="T15" s="39">
        <v>12</v>
      </c>
    </row>
    <row r="16" spans="2:20" ht="38.25" customHeight="1">
      <c r="B16" s="51"/>
      <c r="C16" s="36"/>
      <c r="D16" s="29"/>
      <c r="E16" s="52"/>
      <c r="F16" s="52"/>
      <c r="H16" s="53"/>
      <c r="I16" s="53"/>
      <c r="J16" s="54"/>
      <c r="K16" s="54"/>
      <c r="M16" s="39">
        <v>9</v>
      </c>
      <c r="N16" s="60" t="s">
        <v>62</v>
      </c>
      <c r="O16" s="61" t="s">
        <v>44</v>
      </c>
      <c r="P16" s="55" t="s">
        <v>45</v>
      </c>
      <c r="Q16" s="62" t="s">
        <v>46</v>
      </c>
      <c r="S16" s="50">
        <v>7.12</v>
      </c>
      <c r="T16" s="39">
        <v>20</v>
      </c>
    </row>
    <row r="17" spans="2:20" ht="38.25" customHeight="1">
      <c r="B17" s="51"/>
      <c r="C17" s="36"/>
      <c r="D17" s="29"/>
      <c r="E17" s="52"/>
      <c r="F17" s="52"/>
      <c r="H17" s="53"/>
      <c r="I17" s="53"/>
      <c r="J17" s="54"/>
      <c r="K17" s="54"/>
      <c r="M17" s="83" t="s">
        <v>23</v>
      </c>
      <c r="N17" s="83"/>
      <c r="O17" s="83"/>
      <c r="P17" s="83"/>
      <c r="Q17" s="83"/>
      <c r="R17" s="83"/>
      <c r="S17" s="83"/>
      <c r="T17" s="34">
        <f>SUM(T8:T16)</f>
        <v>148</v>
      </c>
    </row>
    <row r="18" spans="2:11" ht="38.25" customHeight="1">
      <c r="B18" s="51"/>
      <c r="C18" s="36"/>
      <c r="D18" s="29"/>
      <c r="E18" s="52"/>
      <c r="F18" s="52"/>
      <c r="H18" s="53"/>
      <c r="I18" s="53"/>
      <c r="J18" s="54"/>
      <c r="K18" s="54"/>
    </row>
    <row r="19" ht="43.5" customHeight="1"/>
    <row r="20" spans="1:21" ht="30" customHeight="1">
      <c r="A20" s="26" t="s">
        <v>63</v>
      </c>
      <c r="F20" t="s">
        <v>64</v>
      </c>
      <c r="M20" s="34" t="s">
        <v>30</v>
      </c>
      <c r="N20" s="34" t="s">
        <v>31</v>
      </c>
      <c r="O20" s="34" t="s">
        <v>32</v>
      </c>
      <c r="P20" s="28" t="s">
        <v>65</v>
      </c>
      <c r="Q20" s="81" t="s">
        <v>34</v>
      </c>
      <c r="R20" s="82"/>
      <c r="S20" s="28" t="s">
        <v>35</v>
      </c>
      <c r="T20" s="28" t="s">
        <v>36</v>
      </c>
      <c r="U20" s="32"/>
    </row>
    <row r="21" spans="1:20" ht="30" customHeight="1">
      <c r="A21" s="103" t="s">
        <v>66</v>
      </c>
      <c r="B21" s="104"/>
      <c r="C21" s="104"/>
      <c r="D21" s="104"/>
      <c r="E21" s="104"/>
      <c r="F21" s="104"/>
      <c r="G21" s="104"/>
      <c r="H21" s="104"/>
      <c r="I21" s="104"/>
      <c r="J21" s="104"/>
      <c r="K21" s="105"/>
      <c r="M21" s="39">
        <v>1</v>
      </c>
      <c r="N21" s="28" t="s">
        <v>67</v>
      </c>
      <c r="O21" s="42" t="s">
        <v>68</v>
      </c>
      <c r="P21" s="39" t="s">
        <v>69</v>
      </c>
      <c r="Q21" s="84" t="s">
        <v>70</v>
      </c>
      <c r="R21" s="85"/>
      <c r="S21" s="34">
        <v>7.12</v>
      </c>
      <c r="T21" s="42">
        <v>20</v>
      </c>
    </row>
    <row r="22" spans="7:20" ht="28.5" customHeight="1">
      <c r="G22" s="30"/>
      <c r="M22" s="39">
        <v>2</v>
      </c>
      <c r="N22" s="34" t="s">
        <v>71</v>
      </c>
      <c r="O22" s="39" t="s">
        <v>72</v>
      </c>
      <c r="P22" s="39" t="s">
        <v>73</v>
      </c>
      <c r="Q22" s="84" t="s">
        <v>74</v>
      </c>
      <c r="R22" s="85"/>
      <c r="S22" s="34">
        <v>7.12</v>
      </c>
      <c r="T22" s="42">
        <v>20</v>
      </c>
    </row>
    <row r="23" spans="7:20" ht="28.5" customHeight="1">
      <c r="G23" s="30"/>
      <c r="M23" s="39">
        <v>3</v>
      </c>
      <c r="N23" s="34" t="s">
        <v>75</v>
      </c>
      <c r="O23" s="39" t="s">
        <v>76</v>
      </c>
      <c r="P23" s="39" t="s">
        <v>73</v>
      </c>
      <c r="Q23" s="40" t="s">
        <v>46</v>
      </c>
      <c r="R23" s="41"/>
      <c r="S23" s="34">
        <v>7.12</v>
      </c>
      <c r="T23" s="42">
        <v>20</v>
      </c>
    </row>
    <row r="24" spans="13:20" ht="33" customHeight="1">
      <c r="M24" s="39">
        <v>4</v>
      </c>
      <c r="N24" s="57" t="s">
        <v>77</v>
      </c>
      <c r="O24" s="56" t="s">
        <v>78</v>
      </c>
      <c r="P24" s="58" t="s">
        <v>73</v>
      </c>
      <c r="Q24" s="86" t="s">
        <v>74</v>
      </c>
      <c r="R24" s="87"/>
      <c r="S24" s="57">
        <v>7.12</v>
      </c>
      <c r="T24" s="59">
        <v>20</v>
      </c>
    </row>
    <row r="25" spans="13:20" ht="33" customHeight="1">
      <c r="M25" s="43">
        <v>5</v>
      </c>
      <c r="N25" s="34" t="s">
        <v>79</v>
      </c>
      <c r="O25" s="42" t="s">
        <v>68</v>
      </c>
      <c r="P25" s="39" t="s">
        <v>73</v>
      </c>
      <c r="Q25" s="42" t="s">
        <v>74</v>
      </c>
      <c r="R25" s="42"/>
      <c r="S25" s="34">
        <v>6</v>
      </c>
      <c r="T25" s="42">
        <v>12</v>
      </c>
    </row>
    <row r="26" spans="13:20" ht="33" customHeight="1">
      <c r="M26" s="43">
        <v>6</v>
      </c>
      <c r="N26" s="34" t="s">
        <v>80</v>
      </c>
      <c r="O26" s="42" t="s">
        <v>68</v>
      </c>
      <c r="P26" s="39" t="s">
        <v>73</v>
      </c>
      <c r="Q26" s="42" t="s">
        <v>74</v>
      </c>
      <c r="R26" s="42"/>
      <c r="S26" s="34">
        <v>6</v>
      </c>
      <c r="T26" s="42">
        <v>12</v>
      </c>
    </row>
    <row r="27" spans="13:20" ht="33" customHeight="1">
      <c r="M27" s="43">
        <v>7</v>
      </c>
      <c r="N27" s="34" t="s">
        <v>81</v>
      </c>
      <c r="O27" s="42" t="s">
        <v>68</v>
      </c>
      <c r="P27" s="39" t="s">
        <v>73</v>
      </c>
      <c r="Q27" s="42" t="s">
        <v>74</v>
      </c>
      <c r="R27" s="42"/>
      <c r="S27" s="34">
        <v>6</v>
      </c>
      <c r="T27" s="42">
        <v>12</v>
      </c>
    </row>
    <row r="28" spans="2:20" ht="12.75" customHeight="1">
      <c r="B28" s="29"/>
      <c r="C28" s="29"/>
      <c r="D28" s="29"/>
      <c r="E28" s="30"/>
      <c r="F28" s="30"/>
      <c r="M28" s="81" t="s">
        <v>23</v>
      </c>
      <c r="N28" s="82"/>
      <c r="O28" s="82"/>
      <c r="P28" s="82"/>
      <c r="Q28" s="82"/>
      <c r="R28" s="82"/>
      <c r="S28" s="88"/>
      <c r="T28" s="39">
        <f>SUM(T21:T27)</f>
        <v>116</v>
      </c>
    </row>
    <row r="29" spans="2:7" ht="49.5" customHeight="1">
      <c r="B29" s="29"/>
      <c r="C29" s="29"/>
      <c r="D29" s="29"/>
      <c r="E29" s="29"/>
      <c r="F29" s="29"/>
      <c r="G29" s="29"/>
    </row>
    <row r="30" spans="13:20" ht="30" customHeight="1">
      <c r="M30" s="34" t="s">
        <v>30</v>
      </c>
      <c r="N30" s="34" t="s">
        <v>31</v>
      </c>
      <c r="O30" s="34" t="s">
        <v>32</v>
      </c>
      <c r="P30" s="28" t="s">
        <v>33</v>
      </c>
      <c r="Q30" s="37" t="s">
        <v>34</v>
      </c>
      <c r="R30" s="38"/>
      <c r="S30" s="28" t="s">
        <v>35</v>
      </c>
      <c r="T30" s="28" t="s">
        <v>36</v>
      </c>
    </row>
    <row r="31" spans="13:20" ht="30" customHeight="1">
      <c r="M31" s="39">
        <v>1</v>
      </c>
      <c r="N31" s="34" t="s">
        <v>82</v>
      </c>
      <c r="O31" s="42" t="s">
        <v>72</v>
      </c>
      <c r="P31" s="39" t="s">
        <v>73</v>
      </c>
      <c r="Q31" s="43" t="s">
        <v>74</v>
      </c>
      <c r="R31" s="44"/>
      <c r="S31" s="28">
        <v>6</v>
      </c>
      <c r="T31" s="39">
        <v>25</v>
      </c>
    </row>
    <row r="32" spans="13:20" ht="30" customHeight="1">
      <c r="M32" s="39">
        <v>2</v>
      </c>
      <c r="N32" s="34" t="s">
        <v>83</v>
      </c>
      <c r="O32" s="42" t="s">
        <v>72</v>
      </c>
      <c r="P32" s="39" t="s">
        <v>73</v>
      </c>
      <c r="Q32" s="43" t="s">
        <v>74</v>
      </c>
      <c r="R32" s="44"/>
      <c r="S32" s="28">
        <v>6</v>
      </c>
      <c r="T32" s="39">
        <v>25</v>
      </c>
    </row>
    <row r="33" spans="13:20" ht="30" customHeight="1">
      <c r="M33" s="39">
        <v>3</v>
      </c>
      <c r="N33" s="34" t="s">
        <v>84</v>
      </c>
      <c r="O33" s="42" t="s">
        <v>72</v>
      </c>
      <c r="P33" s="39" t="s">
        <v>73</v>
      </c>
      <c r="Q33" s="39" t="s">
        <v>74</v>
      </c>
      <c r="R33" s="39"/>
      <c r="S33" s="28">
        <v>6</v>
      </c>
      <c r="T33" s="39">
        <v>25</v>
      </c>
    </row>
    <row r="34" spans="13:20" ht="30" customHeight="1">
      <c r="M34" s="39">
        <v>4</v>
      </c>
      <c r="N34" s="45" t="s">
        <v>85</v>
      </c>
      <c r="O34" s="46" t="s">
        <v>72</v>
      </c>
      <c r="P34" s="47" t="s">
        <v>73</v>
      </c>
      <c r="Q34" s="48" t="s">
        <v>74</v>
      </c>
      <c r="R34" s="49"/>
      <c r="S34" s="28">
        <v>6</v>
      </c>
      <c r="T34" s="39">
        <v>25</v>
      </c>
    </row>
    <row r="35" spans="13:20" ht="30" customHeight="1">
      <c r="M35" s="39">
        <v>5</v>
      </c>
      <c r="N35" s="45" t="s">
        <v>86</v>
      </c>
      <c r="O35" s="46" t="s">
        <v>72</v>
      </c>
      <c r="P35" s="47" t="s">
        <v>73</v>
      </c>
      <c r="Q35" s="48" t="s">
        <v>74</v>
      </c>
      <c r="R35" s="49"/>
      <c r="S35" s="28">
        <v>6</v>
      </c>
      <c r="T35" s="39">
        <v>25</v>
      </c>
    </row>
    <row r="36" spans="13:20" ht="30" customHeight="1">
      <c r="M36" s="39">
        <v>6</v>
      </c>
      <c r="N36" s="45" t="s">
        <v>87</v>
      </c>
      <c r="O36" s="46" t="s">
        <v>72</v>
      </c>
      <c r="P36" s="47" t="s">
        <v>73</v>
      </c>
      <c r="Q36" s="48" t="s">
        <v>74</v>
      </c>
      <c r="R36" s="49"/>
      <c r="S36" s="28">
        <v>6</v>
      </c>
      <c r="T36" s="39">
        <v>25</v>
      </c>
    </row>
    <row r="37" spans="13:20" ht="30" customHeight="1">
      <c r="M37" s="39">
        <v>8</v>
      </c>
      <c r="N37" s="45" t="s">
        <v>88</v>
      </c>
      <c r="O37" s="42" t="s">
        <v>72</v>
      </c>
      <c r="P37" s="39" t="s">
        <v>73</v>
      </c>
      <c r="Q37" s="43" t="s">
        <v>74</v>
      </c>
      <c r="R37" s="44"/>
      <c r="S37" s="34">
        <v>6</v>
      </c>
      <c r="T37" s="39">
        <v>25</v>
      </c>
    </row>
    <row r="38" spans="13:20" ht="30" customHeight="1">
      <c r="M38" s="39">
        <v>9</v>
      </c>
      <c r="N38" s="45" t="s">
        <v>89</v>
      </c>
      <c r="O38" s="42" t="s">
        <v>90</v>
      </c>
      <c r="P38" s="39" t="s">
        <v>73</v>
      </c>
      <c r="Q38" s="43" t="s">
        <v>46</v>
      </c>
      <c r="R38" s="44"/>
      <c r="S38" s="34">
        <v>6</v>
      </c>
      <c r="T38" s="39">
        <v>12</v>
      </c>
    </row>
    <row r="39" spans="13:20" ht="30" customHeight="1">
      <c r="M39" s="39">
        <v>10</v>
      </c>
      <c r="N39" s="45" t="s">
        <v>91</v>
      </c>
      <c r="O39" s="42" t="s">
        <v>72</v>
      </c>
      <c r="P39" s="39" t="s">
        <v>73</v>
      </c>
      <c r="Q39" s="43" t="s">
        <v>74</v>
      </c>
      <c r="R39" s="44"/>
      <c r="S39" s="34">
        <v>6</v>
      </c>
      <c r="T39" s="39">
        <v>25</v>
      </c>
    </row>
    <row r="40" spans="13:20" ht="34.5" customHeight="1">
      <c r="M40" s="39">
        <v>11</v>
      </c>
      <c r="N40" s="45" t="s">
        <v>92</v>
      </c>
      <c r="O40" s="42" t="s">
        <v>72</v>
      </c>
      <c r="P40" s="39" t="s">
        <v>73</v>
      </c>
      <c r="Q40" s="43" t="s">
        <v>74</v>
      </c>
      <c r="R40" s="44"/>
      <c r="S40" s="34">
        <v>6</v>
      </c>
      <c r="T40" s="39">
        <v>25</v>
      </c>
    </row>
    <row r="41" spans="13:20" ht="34.5" customHeight="1">
      <c r="M41" s="39">
        <v>12</v>
      </c>
      <c r="N41" s="45" t="s">
        <v>93</v>
      </c>
      <c r="O41" s="42" t="s">
        <v>72</v>
      </c>
      <c r="P41" s="39" t="s">
        <v>73</v>
      </c>
      <c r="Q41" s="43" t="s">
        <v>46</v>
      </c>
      <c r="R41" s="44"/>
      <c r="S41" s="34">
        <v>6</v>
      </c>
      <c r="T41" s="39">
        <v>25</v>
      </c>
    </row>
    <row r="42" spans="13:20" ht="32.25" customHeight="1">
      <c r="M42" s="39">
        <v>13</v>
      </c>
      <c r="N42" s="45" t="s">
        <v>94</v>
      </c>
      <c r="O42" s="42" t="s">
        <v>90</v>
      </c>
      <c r="P42" s="39" t="s">
        <v>73</v>
      </c>
      <c r="Q42" s="43" t="s">
        <v>46</v>
      </c>
      <c r="R42" s="44"/>
      <c r="S42" s="34">
        <v>6</v>
      </c>
      <c r="T42" s="39">
        <v>12</v>
      </c>
    </row>
    <row r="43" spans="13:20" ht="32.25" customHeight="1">
      <c r="M43" s="39">
        <v>14</v>
      </c>
      <c r="N43" s="45" t="s">
        <v>95</v>
      </c>
      <c r="O43" s="42" t="s">
        <v>90</v>
      </c>
      <c r="P43" s="39" t="s">
        <v>96</v>
      </c>
      <c r="Q43" s="43" t="s">
        <v>46</v>
      </c>
      <c r="R43" s="44"/>
      <c r="S43" s="34">
        <v>6</v>
      </c>
      <c r="T43" s="39">
        <v>12</v>
      </c>
    </row>
    <row r="44" spans="13:20" ht="32.25" customHeight="1">
      <c r="M44" s="39">
        <v>15</v>
      </c>
      <c r="N44" s="45" t="s">
        <v>97</v>
      </c>
      <c r="O44" s="42" t="s">
        <v>72</v>
      </c>
      <c r="P44" s="39" t="s">
        <v>73</v>
      </c>
      <c r="Q44" s="43" t="s">
        <v>74</v>
      </c>
      <c r="R44" s="44"/>
      <c r="S44" s="34">
        <v>6</v>
      </c>
      <c r="T44" s="39">
        <v>12</v>
      </c>
    </row>
    <row r="45" spans="13:20" ht="32.25" customHeight="1">
      <c r="M45" s="39">
        <v>16</v>
      </c>
      <c r="N45" s="45" t="s">
        <v>98</v>
      </c>
      <c r="O45" s="42" t="s">
        <v>72</v>
      </c>
      <c r="P45" s="39" t="s">
        <v>73</v>
      </c>
      <c r="Q45" s="43" t="s">
        <v>74</v>
      </c>
      <c r="R45" s="44"/>
      <c r="S45" s="34">
        <v>6</v>
      </c>
      <c r="T45" s="39">
        <v>25</v>
      </c>
    </row>
    <row r="46" spans="13:20" ht="32.25" customHeight="1">
      <c r="M46" s="39">
        <v>17</v>
      </c>
      <c r="N46" s="45" t="s">
        <v>99</v>
      </c>
      <c r="O46" s="42" t="s">
        <v>72</v>
      </c>
      <c r="P46" s="39" t="s">
        <v>73</v>
      </c>
      <c r="Q46" s="43" t="s">
        <v>74</v>
      </c>
      <c r="R46" s="44"/>
      <c r="S46" s="34">
        <v>6</v>
      </c>
      <c r="T46" s="39">
        <v>25</v>
      </c>
    </row>
    <row r="47" spans="13:20" ht="32.25" customHeight="1">
      <c r="M47" s="39">
        <v>18</v>
      </c>
      <c r="N47" s="34" t="s">
        <v>100</v>
      </c>
      <c r="O47" s="46" t="s">
        <v>72</v>
      </c>
      <c r="P47" s="39" t="s">
        <v>73</v>
      </c>
      <c r="Q47" s="43" t="s">
        <v>101</v>
      </c>
      <c r="R47" s="44"/>
      <c r="S47" s="34">
        <v>6</v>
      </c>
      <c r="T47" s="39">
        <v>25</v>
      </c>
    </row>
    <row r="48" spans="13:20" ht="32.25" customHeight="1">
      <c r="M48" s="39">
        <v>19</v>
      </c>
      <c r="N48" s="34" t="s">
        <v>102</v>
      </c>
      <c r="O48" s="46" t="s">
        <v>90</v>
      </c>
      <c r="P48" s="39" t="s">
        <v>73</v>
      </c>
      <c r="Q48" s="43" t="s">
        <v>46</v>
      </c>
      <c r="R48" s="44"/>
      <c r="S48" s="34">
        <v>6</v>
      </c>
      <c r="T48" s="39">
        <v>12</v>
      </c>
    </row>
    <row r="49" spans="13:20" ht="32.25" customHeight="1">
      <c r="M49" s="39">
        <v>20</v>
      </c>
      <c r="N49" s="34" t="s">
        <v>103</v>
      </c>
      <c r="O49" s="46" t="s">
        <v>90</v>
      </c>
      <c r="P49" s="39" t="s">
        <v>73</v>
      </c>
      <c r="Q49" s="43" t="s">
        <v>46</v>
      </c>
      <c r="R49" s="44"/>
      <c r="S49" s="34">
        <v>6</v>
      </c>
      <c r="T49" s="39">
        <v>12</v>
      </c>
    </row>
    <row r="50" spans="13:20" ht="32.25" customHeight="1">
      <c r="M50" s="39">
        <v>21</v>
      </c>
      <c r="N50" s="34" t="s">
        <v>104</v>
      </c>
      <c r="O50" s="46" t="s">
        <v>90</v>
      </c>
      <c r="P50" s="39" t="s">
        <v>73</v>
      </c>
      <c r="Q50" s="43" t="s">
        <v>46</v>
      </c>
      <c r="R50" s="44"/>
      <c r="S50" s="34">
        <v>6</v>
      </c>
      <c r="T50" s="39">
        <v>12</v>
      </c>
    </row>
    <row r="51" spans="13:20" ht="32.25" customHeight="1">
      <c r="M51" s="39">
        <v>22</v>
      </c>
      <c r="N51" s="34" t="s">
        <v>105</v>
      </c>
      <c r="O51" s="46" t="s">
        <v>106</v>
      </c>
      <c r="P51" s="39" t="s">
        <v>73</v>
      </c>
      <c r="Q51" s="43" t="s">
        <v>74</v>
      </c>
      <c r="R51" s="44"/>
      <c r="S51" s="34">
        <v>6</v>
      </c>
      <c r="T51" s="39">
        <v>25</v>
      </c>
    </row>
    <row r="52" spans="13:20" ht="32.25" customHeight="1">
      <c r="M52" s="39">
        <v>23</v>
      </c>
      <c r="N52" s="34" t="s">
        <v>107</v>
      </c>
      <c r="O52" s="46" t="s">
        <v>72</v>
      </c>
      <c r="P52" s="39" t="s">
        <v>73</v>
      </c>
      <c r="Q52" s="43" t="s">
        <v>74</v>
      </c>
      <c r="R52" s="44"/>
      <c r="S52" s="34">
        <v>6</v>
      </c>
      <c r="T52" s="39">
        <v>25</v>
      </c>
    </row>
    <row r="53" spans="13:20" ht="32.25" customHeight="1">
      <c r="M53" s="39">
        <v>24</v>
      </c>
      <c r="N53" s="34" t="s">
        <v>108</v>
      </c>
      <c r="O53" s="46" t="s">
        <v>72</v>
      </c>
      <c r="P53" s="39" t="s">
        <v>73</v>
      </c>
      <c r="Q53" s="43" t="s">
        <v>74</v>
      </c>
      <c r="R53" s="44"/>
      <c r="S53" s="34">
        <v>6</v>
      </c>
      <c r="T53" s="39">
        <v>12</v>
      </c>
    </row>
    <row r="54" spans="13:20" ht="32.25" customHeight="1">
      <c r="M54" s="39">
        <v>25</v>
      </c>
      <c r="N54" s="34" t="s">
        <v>109</v>
      </c>
      <c r="O54" s="46" t="s">
        <v>90</v>
      </c>
      <c r="P54" s="39" t="s">
        <v>73</v>
      </c>
      <c r="Q54" s="43" t="s">
        <v>46</v>
      </c>
      <c r="R54" s="44"/>
      <c r="S54" s="34">
        <v>6</v>
      </c>
      <c r="T54" s="39">
        <v>12</v>
      </c>
    </row>
    <row r="55" spans="13:20" ht="32.25" customHeight="1">
      <c r="M55" s="39">
        <v>26</v>
      </c>
      <c r="N55" s="34" t="s">
        <v>110</v>
      </c>
      <c r="O55" s="46" t="s">
        <v>111</v>
      </c>
      <c r="P55" s="39" t="s">
        <v>73</v>
      </c>
      <c r="Q55" s="43" t="s">
        <v>46</v>
      </c>
      <c r="R55" s="44"/>
      <c r="S55" s="34">
        <v>6</v>
      </c>
      <c r="T55" s="39">
        <v>12</v>
      </c>
    </row>
    <row r="56" spans="13:20" ht="32.25" customHeight="1">
      <c r="M56" s="39">
        <v>27</v>
      </c>
      <c r="N56" s="34" t="s">
        <v>112</v>
      </c>
      <c r="O56" s="46" t="s">
        <v>90</v>
      </c>
      <c r="P56" s="39" t="s">
        <v>73</v>
      </c>
      <c r="Q56" s="43" t="s">
        <v>46</v>
      </c>
      <c r="R56" s="44"/>
      <c r="S56" s="34">
        <v>6</v>
      </c>
      <c r="T56" s="39">
        <v>12</v>
      </c>
    </row>
    <row r="57" spans="13:20" ht="32.25" customHeight="1">
      <c r="M57" s="39">
        <v>28</v>
      </c>
      <c r="N57" s="34" t="s">
        <v>113</v>
      </c>
      <c r="O57" s="46" t="s">
        <v>72</v>
      </c>
      <c r="P57" s="39" t="s">
        <v>73</v>
      </c>
      <c r="Q57" s="43" t="s">
        <v>74</v>
      </c>
      <c r="R57" s="44"/>
      <c r="S57" s="34">
        <v>6</v>
      </c>
      <c r="T57" s="39">
        <v>25</v>
      </c>
    </row>
    <row r="58" spans="13:20" ht="32.25" customHeight="1">
      <c r="M58" s="39">
        <v>29</v>
      </c>
      <c r="N58" s="34" t="s">
        <v>114</v>
      </c>
      <c r="O58" s="46" t="s">
        <v>72</v>
      </c>
      <c r="P58" s="39" t="s">
        <v>73</v>
      </c>
      <c r="Q58" s="43" t="s">
        <v>74</v>
      </c>
      <c r="R58" s="44"/>
      <c r="S58" s="34">
        <v>6</v>
      </c>
      <c r="T58" s="39">
        <v>25</v>
      </c>
    </row>
    <row r="59" spans="13:20" ht="32.25" customHeight="1">
      <c r="M59" s="39">
        <v>30</v>
      </c>
      <c r="N59" s="34" t="s">
        <v>115</v>
      </c>
      <c r="O59" s="46" t="s">
        <v>90</v>
      </c>
      <c r="P59" s="39" t="s">
        <v>73</v>
      </c>
      <c r="Q59" s="43" t="s">
        <v>46</v>
      </c>
      <c r="R59" s="44"/>
      <c r="S59" s="34">
        <v>6</v>
      </c>
      <c r="T59" s="39">
        <v>12</v>
      </c>
    </row>
    <row r="60" spans="13:20" ht="32.25" customHeight="1">
      <c r="M60" s="39">
        <v>31</v>
      </c>
      <c r="N60" s="34" t="s">
        <v>116</v>
      </c>
      <c r="O60" s="46" t="s">
        <v>72</v>
      </c>
      <c r="P60" s="39" t="s">
        <v>73</v>
      </c>
      <c r="Q60" s="43" t="s">
        <v>74</v>
      </c>
      <c r="R60" s="44"/>
      <c r="S60" s="34">
        <v>6</v>
      </c>
      <c r="T60" s="39">
        <v>25</v>
      </c>
    </row>
    <row r="61" spans="13:20" ht="32.25" customHeight="1">
      <c r="M61" s="39">
        <v>32</v>
      </c>
      <c r="N61" s="34" t="s">
        <v>117</v>
      </c>
      <c r="O61" s="46" t="s">
        <v>72</v>
      </c>
      <c r="P61" s="39" t="s">
        <v>73</v>
      </c>
      <c r="Q61" s="43" t="s">
        <v>101</v>
      </c>
      <c r="R61" s="44"/>
      <c r="S61" s="34">
        <v>6</v>
      </c>
      <c r="T61" s="39">
        <v>25</v>
      </c>
    </row>
    <row r="62" spans="13:20" ht="32.25" customHeight="1">
      <c r="M62" s="39">
        <v>33</v>
      </c>
      <c r="N62" s="34" t="s">
        <v>118</v>
      </c>
      <c r="O62" s="46" t="s">
        <v>72</v>
      </c>
      <c r="P62" s="39" t="s">
        <v>73</v>
      </c>
      <c r="Q62" s="43" t="s">
        <v>74</v>
      </c>
      <c r="R62" s="44"/>
      <c r="S62" s="34">
        <v>6</v>
      </c>
      <c r="T62" s="39">
        <v>12</v>
      </c>
    </row>
    <row r="63" spans="13:20" ht="28.5" customHeight="1">
      <c r="M63" s="39">
        <v>34</v>
      </c>
      <c r="N63" s="34" t="s">
        <v>119</v>
      </c>
      <c r="O63" s="46" t="s">
        <v>72</v>
      </c>
      <c r="P63" s="39" t="s">
        <v>73</v>
      </c>
      <c r="Q63" s="43" t="s">
        <v>74</v>
      </c>
      <c r="R63" s="44"/>
      <c r="S63" s="34">
        <v>6</v>
      </c>
      <c r="T63" s="39">
        <v>25</v>
      </c>
    </row>
    <row r="64" spans="13:20" ht="28.5" customHeight="1">
      <c r="M64" s="39">
        <v>35</v>
      </c>
      <c r="N64" s="28" t="s">
        <v>120</v>
      </c>
      <c r="O64" s="46" t="s">
        <v>90</v>
      </c>
      <c r="P64" s="39" t="s">
        <v>73</v>
      </c>
      <c r="Q64" s="43" t="s">
        <v>46</v>
      </c>
      <c r="R64" s="44"/>
      <c r="S64" s="34">
        <v>6</v>
      </c>
      <c r="T64" s="39">
        <v>12</v>
      </c>
    </row>
    <row r="65" spans="13:20" ht="28.5" customHeight="1">
      <c r="M65" s="39">
        <v>36</v>
      </c>
      <c r="N65" s="28" t="s">
        <v>121</v>
      </c>
      <c r="O65" s="46" t="s">
        <v>90</v>
      </c>
      <c r="P65" s="39" t="s">
        <v>73</v>
      </c>
      <c r="Q65" s="43" t="s">
        <v>46</v>
      </c>
      <c r="R65" s="44"/>
      <c r="S65" s="34">
        <v>6</v>
      </c>
      <c r="T65" s="39">
        <v>12</v>
      </c>
    </row>
    <row r="66" spans="13:20" ht="12" customHeight="1">
      <c r="M66" s="83" t="s">
        <v>23</v>
      </c>
      <c r="N66" s="83"/>
      <c r="O66" s="83"/>
      <c r="P66" s="83"/>
      <c r="Q66" s="83"/>
      <c r="R66" s="83"/>
      <c r="S66" s="83"/>
      <c r="T66" s="34">
        <f>SUM(T31:T65)</f>
        <v>680</v>
      </c>
    </row>
    <row r="67" spans="13:20" ht="27" customHeight="1">
      <c r="M67" s="51"/>
      <c r="N67" s="51"/>
      <c r="O67" s="51"/>
      <c r="P67" s="51"/>
      <c r="Q67" s="51"/>
      <c r="R67" s="51"/>
      <c r="S67" s="51"/>
      <c r="T67" s="36"/>
    </row>
    <row r="68" spans="13:20" ht="33.75" customHeight="1">
      <c r="M68" s="34" t="s">
        <v>30</v>
      </c>
      <c r="N68" s="34" t="s">
        <v>31</v>
      </c>
      <c r="O68" s="34" t="s">
        <v>32</v>
      </c>
      <c r="P68" s="28" t="s">
        <v>122</v>
      </c>
      <c r="Q68" s="28" t="s">
        <v>34</v>
      </c>
      <c r="R68" s="28"/>
      <c r="S68" s="28" t="s">
        <v>35</v>
      </c>
      <c r="T68" s="28" t="s">
        <v>36</v>
      </c>
    </row>
    <row r="69" spans="13:20" ht="34.5" customHeight="1">
      <c r="M69" s="39">
        <v>1</v>
      </c>
      <c r="N69" s="28" t="s">
        <v>123</v>
      </c>
      <c r="O69" s="42" t="s">
        <v>124</v>
      </c>
      <c r="P69" s="39" t="s">
        <v>125</v>
      </c>
      <c r="Q69" s="39" t="s">
        <v>126</v>
      </c>
      <c r="R69" s="39"/>
      <c r="S69" s="34">
        <v>6</v>
      </c>
      <c r="T69" s="39">
        <v>25</v>
      </c>
    </row>
    <row r="70" spans="13:20" ht="15">
      <c r="M70" s="81" t="s">
        <v>23</v>
      </c>
      <c r="N70" s="82"/>
      <c r="O70" s="82"/>
      <c r="P70" s="82"/>
      <c r="Q70" s="82"/>
      <c r="R70" s="82"/>
      <c r="S70" s="88"/>
      <c r="T70" s="34">
        <f>T69</f>
        <v>25</v>
      </c>
    </row>
  </sheetData>
  <sheetProtection formatCells="0" formatColumns="0" formatRows="0" insertColumns="0" insertRows="0" insertHyperlinks="0" deleteColumns="0" deleteRows="0" sort="0" autoFilter="0" pivotTables="0"/>
  <mergeCells count="22">
    <mergeCell ref="M70:S70"/>
    <mergeCell ref="B4:B5"/>
    <mergeCell ref="C4:C5"/>
    <mergeCell ref="D4:D5"/>
    <mergeCell ref="E4:E5"/>
    <mergeCell ref="F4:F5"/>
    <mergeCell ref="G4:G5"/>
    <mergeCell ref="H4:I12"/>
    <mergeCell ref="J4:K13"/>
    <mergeCell ref="M4:T4"/>
    <mergeCell ref="A21:K21"/>
    <mergeCell ref="Q21:R21"/>
    <mergeCell ref="P8:R8"/>
    <mergeCell ref="M17:S17"/>
    <mergeCell ref="M5:T5"/>
    <mergeCell ref="Q6:R6"/>
    <mergeCell ref="H13:I13"/>
    <mergeCell ref="Q20:R20"/>
    <mergeCell ref="M66:S66"/>
    <mergeCell ref="Q22:R22"/>
    <mergeCell ref="Q24:R24"/>
    <mergeCell ref="M28:S28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Francesco Parrotta</cp:lastModifiedBy>
  <dcterms:created xsi:type="dcterms:W3CDTF">2019-07-01T14:03:25Z</dcterms:created>
  <dcterms:modified xsi:type="dcterms:W3CDTF">2024-04-04T12:23:17Z</dcterms:modified>
  <cp:category/>
  <cp:version/>
  <cp:contentType/>
  <cp:contentStatus/>
</cp:coreProperties>
</file>